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quadrat. Gleichung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Wilfried Dutkowski</author>
  </authors>
  <commentList>
    <comment ref="B12" authorId="0">
      <text>
        <r>
          <rPr>
            <b/>
            <sz val="8"/>
            <rFont val="Tahoma"/>
            <family val="0"/>
          </rPr>
          <t>Wilfried Dutkowski: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quadratische Ergänzung</t>
        </r>
      </text>
    </comment>
  </commentList>
</comments>
</file>

<file path=xl/sharedStrings.xml><?xml version="1.0" encoding="utf-8"?>
<sst xmlns="http://schemas.openxmlformats.org/spreadsheetml/2006/main" count="51" uniqueCount="27">
  <si>
    <t>A</t>
  </si>
  <si>
    <t>+</t>
  </si>
  <si>
    <t>X</t>
  </si>
  <si>
    <t>B</t>
  </si>
  <si>
    <t>=</t>
  </si>
  <si>
    <r>
      <t>X</t>
    </r>
    <r>
      <rPr>
        <b/>
        <vertAlign val="superscript"/>
        <sz val="18"/>
        <rFont val="Arial"/>
        <family val="2"/>
      </rPr>
      <t>2</t>
    </r>
  </si>
  <si>
    <t>C</t>
  </si>
  <si>
    <t>Quadratische Gleichung</t>
  </si>
  <si>
    <t>Allgemeine Form:</t>
  </si>
  <si>
    <t>:A</t>
  </si>
  <si>
    <t>B/A</t>
  </si>
  <si>
    <t>C/A</t>
  </si>
  <si>
    <t>p</t>
  </si>
  <si>
    <t>q</t>
  </si>
  <si>
    <t>x</t>
  </si>
  <si>
    <r>
      <t>x</t>
    </r>
    <r>
      <rPr>
        <b/>
        <vertAlign val="superscript"/>
        <sz val="18"/>
        <rFont val="Arial"/>
        <family val="2"/>
      </rPr>
      <t>2</t>
    </r>
  </si>
  <si>
    <t>Normalform:</t>
  </si>
  <si>
    <t>Lösung:</t>
  </si>
  <si>
    <t>gib den Wert für p ein:</t>
  </si>
  <si>
    <t>gib den Wert für q ein:</t>
  </si>
  <si>
    <r>
      <t>x</t>
    </r>
    <r>
      <rPr>
        <b/>
        <vertAlign val="subscript"/>
        <sz val="18"/>
        <rFont val="Arial"/>
        <family val="2"/>
      </rPr>
      <t>1</t>
    </r>
  </si>
  <si>
    <r>
      <t>x</t>
    </r>
    <r>
      <rPr>
        <b/>
        <vertAlign val="subscript"/>
        <sz val="18"/>
        <rFont val="Arial"/>
        <family val="2"/>
      </rPr>
      <t>2</t>
    </r>
  </si>
  <si>
    <t>b) Warum gilt:</t>
  </si>
  <si>
    <t>*</t>
  </si>
  <si>
    <t>-</t>
  </si>
  <si>
    <t>und</t>
  </si>
  <si>
    <t>a) Löse einige quadratische Gleichungen mit dieser Tabelle und begründe, warum sie funktioniert bzw. wann sie nicht funktioniert!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</si>
</sst>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name val="Arial"/>
      <family val="2"/>
    </font>
    <font>
      <b/>
      <vertAlign val="subscript"/>
      <sz val="1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6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5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0" fillId="5" borderId="6" xfId="0" applyFill="1" applyBorder="1" applyAlignment="1">
      <alignment/>
    </xf>
    <xf numFmtId="0" fontId="6" fillId="2" borderId="5" xfId="0" applyFont="1" applyFill="1" applyBorder="1" applyAlignment="1">
      <alignment/>
    </xf>
    <xf numFmtId="0" fontId="9" fillId="6" borderId="7" xfId="0" applyFont="1" applyFill="1" applyBorder="1" applyAlignment="1">
      <alignment/>
    </xf>
    <xf numFmtId="0" fontId="0" fillId="5" borderId="5" xfId="0" applyFill="1" applyBorder="1" applyAlignment="1">
      <alignment/>
    </xf>
    <xf numFmtId="0" fontId="2" fillId="5" borderId="0" xfId="0" applyFont="1" applyFill="1" applyBorder="1" applyAlignment="1">
      <alignment horizontal="center" textRotation="180"/>
    </xf>
    <xf numFmtId="0" fontId="6" fillId="4" borderId="5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6" fillId="5" borderId="11" xfId="0" applyFont="1" applyFill="1" applyBorder="1" applyAlignment="1">
      <alignment horizontal="center"/>
    </xf>
    <xf numFmtId="0" fontId="11" fillId="5" borderId="5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/>
    </xf>
    <xf numFmtId="0" fontId="2" fillId="5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right"/>
    </xf>
    <xf numFmtId="0" fontId="2" fillId="5" borderId="14" xfId="0" applyFont="1" applyFill="1" applyBorder="1" applyAlignment="1">
      <alignment/>
    </xf>
    <xf numFmtId="0" fontId="1" fillId="5" borderId="5" xfId="0" applyFont="1" applyFill="1" applyBorder="1" applyAlignment="1">
      <alignment horizontal="right"/>
    </xf>
    <xf numFmtId="0" fontId="2" fillId="5" borderId="14" xfId="0" applyFont="1" applyFill="1" applyBorder="1" applyAlignment="1">
      <alignment horizontal="right"/>
    </xf>
    <xf numFmtId="0" fontId="0" fillId="5" borderId="15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15" fillId="5" borderId="5" xfId="18" applyFont="1" applyFill="1" applyBorder="1" applyAlignment="1">
      <alignment/>
    </xf>
    <xf numFmtId="0" fontId="15" fillId="5" borderId="0" xfId="18" applyFont="1" applyFill="1" applyBorder="1" applyAlignment="1">
      <alignment/>
    </xf>
    <xf numFmtId="0" fontId="15" fillId="5" borderId="6" xfId="18" applyFont="1" applyFill="1" applyBorder="1" applyAlignment="1">
      <alignment/>
    </xf>
    <xf numFmtId="0" fontId="2" fillId="4" borderId="16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0" fontId="9" fillId="3" borderId="17" xfId="0" applyFont="1" applyFill="1" applyBorder="1" applyAlignment="1">
      <alignment/>
    </xf>
    <xf numFmtId="0" fontId="2" fillId="3" borderId="2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17" fillId="5" borderId="5" xfId="0" applyFont="1" applyFill="1" applyBorder="1" applyAlignment="1">
      <alignment horizontal="center"/>
    </xf>
    <xf numFmtId="0" fontId="16" fillId="5" borderId="0" xfId="0" applyFont="1" applyFill="1" applyBorder="1" applyAlignment="1" applyProtection="1">
      <alignment/>
      <protection hidden="1"/>
    </xf>
    <xf numFmtId="0" fontId="4" fillId="8" borderId="18" xfId="0" applyFont="1" applyFill="1" applyBorder="1" applyAlignment="1">
      <alignment/>
    </xf>
    <xf numFmtId="0" fontId="0" fillId="0" borderId="3" xfId="0" applyBorder="1" applyAlignment="1">
      <alignment/>
    </xf>
    <xf numFmtId="0" fontId="6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6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5" fillId="5" borderId="5" xfId="18" applyFont="1" applyFill="1" applyBorder="1" applyAlignment="1">
      <alignment wrapText="1"/>
    </xf>
    <xf numFmtId="0" fontId="15" fillId="0" borderId="0" xfId="18" applyFont="1" applyBorder="1" applyAlignment="1">
      <alignment wrapText="1"/>
    </xf>
    <xf numFmtId="0" fontId="15" fillId="0" borderId="6" xfId="18" applyFont="1" applyBorder="1" applyAlignment="1">
      <alignment wrapText="1"/>
    </xf>
    <xf numFmtId="0" fontId="15" fillId="0" borderId="5" xfId="18" applyFont="1" applyBorder="1" applyAlignment="1">
      <alignment/>
    </xf>
    <xf numFmtId="0" fontId="15" fillId="0" borderId="0" xfId="18" applyFont="1" applyBorder="1" applyAlignment="1">
      <alignment/>
    </xf>
    <xf numFmtId="0" fontId="15" fillId="0" borderId="6" xfId="18" applyFont="1" applyBorder="1" applyAlignment="1">
      <alignment/>
    </xf>
    <xf numFmtId="2" fontId="2" fillId="5" borderId="12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/>
      <protection locked="0"/>
    </xf>
    <xf numFmtId="2" fontId="2" fillId="5" borderId="12" xfId="0" applyNumberFormat="1" applyFont="1" applyFill="1" applyBorder="1" applyAlignment="1" applyProtection="1">
      <alignment/>
      <protection locked="0"/>
    </xf>
    <xf numFmtId="2" fontId="2" fillId="5" borderId="12" xfId="0" applyNumberFormat="1" applyFont="1" applyFill="1" applyBorder="1" applyAlignment="1" applyProtection="1">
      <alignment horizontal="center"/>
      <protection hidden="1"/>
    </xf>
    <xf numFmtId="2" fontId="1" fillId="0" borderId="14" xfId="0" applyNumberFormat="1" applyFont="1" applyBorder="1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5</xdr:row>
      <xdr:rowOff>257175</xdr:rowOff>
    </xdr:from>
    <xdr:to>
      <xdr:col>16</xdr:col>
      <xdr:colOff>542925</xdr:colOff>
      <xdr:row>27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466850"/>
          <a:ext cx="16002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s-euklid.de/Dokumente/EXCEL/quadratische_Gleichung/quadrat_Gleichung.doc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 topLeftCell="A1">
      <selection activeCell="J14" sqref="J14:K14"/>
    </sheetView>
  </sheetViews>
  <sheetFormatPr defaultColWidth="11.421875" defaultRowHeight="12.75"/>
  <cols>
    <col min="1" max="1" width="4.7109375" style="40" customWidth="1"/>
    <col min="2" max="2" width="23.8515625" style="0" bestFit="1" customWidth="1"/>
    <col min="3" max="3" width="10.7109375" style="0" customWidth="1"/>
    <col min="4" max="12" width="6.7109375" style="0" customWidth="1"/>
    <col min="13" max="13" width="4.7109375" style="0" customWidth="1"/>
    <col min="14" max="14" width="6.140625" style="1" customWidth="1"/>
    <col min="15" max="15" width="4.7109375" style="40" customWidth="1"/>
  </cols>
  <sheetData>
    <row r="1" spans="1:15" ht="13.5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38"/>
    </row>
    <row r="2" spans="1:15" ht="26.25">
      <c r="A2" s="38"/>
      <c r="B2" s="53" t="s">
        <v>7</v>
      </c>
      <c r="C2" s="54"/>
      <c r="D2" s="54"/>
      <c r="E2" s="54"/>
      <c r="F2" s="11"/>
      <c r="G2" s="11"/>
      <c r="H2" s="12"/>
      <c r="I2" s="12"/>
      <c r="J2" s="13"/>
      <c r="K2" s="13"/>
      <c r="L2" s="13"/>
      <c r="M2" s="13"/>
      <c r="N2" s="14"/>
      <c r="O2" s="38"/>
    </row>
    <row r="3" spans="1:15" ht="15" customHeight="1">
      <c r="A3" s="38"/>
      <c r="B3" s="15"/>
      <c r="C3" s="16"/>
      <c r="D3" s="17"/>
      <c r="E3" s="17"/>
      <c r="F3" s="17"/>
      <c r="G3" s="17"/>
      <c r="H3" s="17"/>
      <c r="I3" s="17"/>
      <c r="J3" s="8"/>
      <c r="K3" s="8"/>
      <c r="L3" s="8"/>
      <c r="M3" s="8"/>
      <c r="N3" s="18"/>
      <c r="O3" s="38"/>
    </row>
    <row r="4" spans="1:15" ht="27.75">
      <c r="A4" s="38"/>
      <c r="B4" s="19" t="s">
        <v>8</v>
      </c>
      <c r="C4" s="9"/>
      <c r="D4" s="49" t="s">
        <v>0</v>
      </c>
      <c r="E4" s="50" t="s">
        <v>5</v>
      </c>
      <c r="F4" s="2" t="s">
        <v>1</v>
      </c>
      <c r="G4" s="49" t="s">
        <v>3</v>
      </c>
      <c r="H4" s="50" t="s">
        <v>2</v>
      </c>
      <c r="I4" s="2" t="s">
        <v>1</v>
      </c>
      <c r="J4" s="3" t="s">
        <v>6</v>
      </c>
      <c r="K4" s="2" t="s">
        <v>4</v>
      </c>
      <c r="L4" s="2">
        <v>0</v>
      </c>
      <c r="M4" s="8"/>
      <c r="N4" s="20" t="s">
        <v>9</v>
      </c>
      <c r="O4" s="38"/>
    </row>
    <row r="5" spans="1:15" ht="12.75">
      <c r="A5" s="38"/>
      <c r="B5" s="2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8"/>
      <c r="O5" s="38"/>
    </row>
    <row r="6" spans="1:15" ht="27.75">
      <c r="A6" s="38"/>
      <c r="B6" s="21"/>
      <c r="C6" s="8"/>
      <c r="D6" s="8"/>
      <c r="E6" s="4" t="s">
        <v>5</v>
      </c>
      <c r="F6" s="4" t="s">
        <v>1</v>
      </c>
      <c r="G6" s="47" t="s">
        <v>10</v>
      </c>
      <c r="H6" s="48" t="s">
        <v>2</v>
      </c>
      <c r="I6" s="4" t="s">
        <v>1</v>
      </c>
      <c r="J6" s="5" t="s">
        <v>11</v>
      </c>
      <c r="K6" s="4" t="s">
        <v>4</v>
      </c>
      <c r="L6" s="4">
        <v>0</v>
      </c>
      <c r="M6" s="8"/>
      <c r="N6" s="18"/>
      <c r="O6" s="38"/>
    </row>
    <row r="7" spans="1:15" ht="25.5">
      <c r="A7" s="38"/>
      <c r="B7" s="21"/>
      <c r="C7" s="8"/>
      <c r="D7" s="8"/>
      <c r="E7" s="8"/>
      <c r="F7" s="8"/>
      <c r="G7" s="22" t="s">
        <v>4</v>
      </c>
      <c r="H7" s="8"/>
      <c r="I7" s="8"/>
      <c r="J7" s="22" t="s">
        <v>4</v>
      </c>
      <c r="K7" s="8"/>
      <c r="L7" s="8"/>
      <c r="M7" s="8"/>
      <c r="N7" s="18"/>
      <c r="O7" s="38"/>
    </row>
    <row r="8" spans="1:15" ht="23.25">
      <c r="A8" s="38"/>
      <c r="B8" s="21"/>
      <c r="C8" s="8"/>
      <c r="D8" s="8"/>
      <c r="E8" s="8"/>
      <c r="F8" s="8"/>
      <c r="G8" s="10" t="s">
        <v>12</v>
      </c>
      <c r="H8" s="8"/>
      <c r="I8" s="8"/>
      <c r="J8" s="10" t="s">
        <v>13</v>
      </c>
      <c r="K8" s="8"/>
      <c r="L8" s="8"/>
      <c r="M8" s="8"/>
      <c r="N8" s="18"/>
      <c r="O8" s="38"/>
    </row>
    <row r="9" spans="1:15" ht="12.75">
      <c r="A9" s="38"/>
      <c r="B9" s="2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8"/>
      <c r="O9" s="38"/>
    </row>
    <row r="10" spans="1:15" ht="27.75">
      <c r="A10" s="38"/>
      <c r="B10" s="23" t="s">
        <v>16</v>
      </c>
      <c r="C10" s="8"/>
      <c r="D10" s="8"/>
      <c r="E10" s="6" t="s">
        <v>15</v>
      </c>
      <c r="F10" s="6" t="s">
        <v>1</v>
      </c>
      <c r="G10" s="45" t="s">
        <v>12</v>
      </c>
      <c r="H10" s="46" t="s">
        <v>14</v>
      </c>
      <c r="I10" s="7" t="s">
        <v>1</v>
      </c>
      <c r="J10" s="7" t="s">
        <v>13</v>
      </c>
      <c r="K10" s="7" t="s">
        <v>4</v>
      </c>
      <c r="L10" s="7">
        <v>0</v>
      </c>
      <c r="M10" s="8"/>
      <c r="N10" s="18"/>
      <c r="O10" s="38"/>
    </row>
    <row r="11" spans="1:15" ht="13.5" thickBot="1">
      <c r="A11" s="38"/>
      <c r="B11" s="2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8"/>
      <c r="O11" s="38"/>
    </row>
    <row r="12" spans="1:15" ht="24" thickBot="1">
      <c r="A12" s="38"/>
      <c r="B12" s="27" t="s">
        <v>17</v>
      </c>
      <c r="C12" s="55" t="s">
        <v>18</v>
      </c>
      <c r="D12" s="56"/>
      <c r="E12" s="56"/>
      <c r="F12" s="56"/>
      <c r="G12" s="65">
        <v>4</v>
      </c>
      <c r="H12" s="66"/>
      <c r="I12" s="8"/>
      <c r="J12" s="8"/>
      <c r="K12" s="8"/>
      <c r="L12" s="8"/>
      <c r="M12" s="8"/>
      <c r="N12" s="18"/>
      <c r="O12" s="38"/>
    </row>
    <row r="13" spans="1:15" ht="14.25" thickBot="1" thickTop="1">
      <c r="A13" s="38"/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8"/>
      <c r="O13" s="38"/>
    </row>
    <row r="14" spans="1:15" ht="24" thickBot="1">
      <c r="A14" s="38"/>
      <c r="B14" s="21"/>
      <c r="C14" s="8"/>
      <c r="D14" s="8"/>
      <c r="E14" s="57" t="s">
        <v>19</v>
      </c>
      <c r="F14" s="58"/>
      <c r="G14" s="58"/>
      <c r="H14" s="58"/>
      <c r="I14" s="58"/>
      <c r="J14" s="67">
        <v>1</v>
      </c>
      <c r="K14" s="66"/>
      <c r="L14" s="8"/>
      <c r="M14" s="8"/>
      <c r="N14" s="18"/>
      <c r="O14" s="38"/>
    </row>
    <row r="15" spans="1:15" ht="13.5" thickBot="1">
      <c r="A15" s="38"/>
      <c r="B15" s="2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8"/>
      <c r="O15" s="38"/>
    </row>
    <row r="16" spans="1:15" ht="25.5" thickBot="1">
      <c r="A16" s="38"/>
      <c r="B16" s="51">
        <f>IF(C16="Die Gleichung besitzt keine reelle Lösung!","D &lt; 0","")</f>
      </c>
      <c r="C16" s="52">
        <f>IF(G12^2/4-J14&lt;0,"Die Gleichung besitzt keine reelle Lösung!","")</f>
      </c>
      <c r="D16" s="41"/>
      <c r="E16" s="8"/>
      <c r="F16" s="8"/>
      <c r="G16" s="8"/>
      <c r="H16" s="8"/>
      <c r="I16" s="8"/>
      <c r="J16" s="10" t="s">
        <v>20</v>
      </c>
      <c r="K16" s="10" t="s">
        <v>4</v>
      </c>
      <c r="L16" s="68">
        <f>-G12/2+SQRT(G12^2/4-J14)</f>
        <v>-0.2679491924311228</v>
      </c>
      <c r="M16" s="69"/>
      <c r="N16" s="18"/>
      <c r="O16" s="38"/>
    </row>
    <row r="17" spans="1:15" ht="13.5" thickBot="1">
      <c r="A17" s="38"/>
      <c r="B17" s="2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  <c r="O17" s="38"/>
    </row>
    <row r="18" spans="1:15" ht="25.5" thickBot="1">
      <c r="A18" s="38"/>
      <c r="B18" s="51">
        <f>IF(C18="Die Gleichung besitzt nur eine reelle Lösung!","D = 0","")</f>
      </c>
      <c r="C18" s="52">
        <f>IF(G12^2/4-J14=0,"Die Gleichung besitzt nur eine reelle Lösung!","")</f>
      </c>
      <c r="D18" s="8"/>
      <c r="E18" s="8"/>
      <c r="F18" s="8"/>
      <c r="G18" s="8"/>
      <c r="H18" s="8"/>
      <c r="I18" s="8"/>
      <c r="J18" s="10" t="s">
        <v>21</v>
      </c>
      <c r="K18" s="10" t="s">
        <v>4</v>
      </c>
      <c r="L18" s="68">
        <f>-G12/2-SQRT(G12^2/4-J14)</f>
        <v>-3.732050807568877</v>
      </c>
      <c r="M18" s="70"/>
      <c r="N18" s="18"/>
      <c r="O18" s="38"/>
    </row>
    <row r="19" spans="1:15" ht="1.5" customHeight="1">
      <c r="A19" s="38"/>
      <c r="B19" s="2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8"/>
      <c r="O19" s="38"/>
    </row>
    <row r="20" spans="1:15" ht="12.75">
      <c r="A20" s="38"/>
      <c r="B20" s="59" t="s">
        <v>26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38"/>
    </row>
    <row r="21" spans="1:15" ht="12.75">
      <c r="A21" s="38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38"/>
    </row>
    <row r="22" spans="1:15" ht="12.75">
      <c r="A22" s="38"/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38"/>
    </row>
    <row r="23" spans="1:15" ht="16.5" thickBot="1">
      <c r="A23" s="38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38"/>
    </row>
    <row r="24" spans="1:15" ht="25.5" thickBot="1">
      <c r="A24" s="38"/>
      <c r="B24" s="28" t="s">
        <v>22</v>
      </c>
      <c r="C24" s="30" t="s">
        <v>20</v>
      </c>
      <c r="D24" s="32" t="s">
        <v>23</v>
      </c>
      <c r="E24" s="32" t="s">
        <v>21</v>
      </c>
      <c r="F24" s="31" t="s">
        <v>4</v>
      </c>
      <c r="G24" s="36" t="s">
        <v>13</v>
      </c>
      <c r="H24" s="29"/>
      <c r="I24" s="8"/>
      <c r="J24" s="8"/>
      <c r="K24" s="8"/>
      <c r="L24" s="8"/>
      <c r="M24" s="8"/>
      <c r="N24" s="18"/>
      <c r="O24" s="38"/>
    </row>
    <row r="25" spans="1:15" ht="13.5" thickBot="1">
      <c r="A25" s="38"/>
      <c r="B25" s="35" t="s">
        <v>25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8"/>
      <c r="O25" s="38"/>
    </row>
    <row r="26" spans="1:15" ht="25.5" thickBot="1">
      <c r="A26" s="38"/>
      <c r="B26" s="37"/>
      <c r="C26" s="30" t="s">
        <v>20</v>
      </c>
      <c r="D26" s="32" t="s">
        <v>1</v>
      </c>
      <c r="E26" s="32" t="s">
        <v>21</v>
      </c>
      <c r="F26" s="31" t="s">
        <v>4</v>
      </c>
      <c r="G26" s="33" t="s">
        <v>24</v>
      </c>
      <c r="H26" s="34" t="s">
        <v>12</v>
      </c>
      <c r="I26" s="8"/>
      <c r="J26" s="8"/>
      <c r="K26" s="8"/>
      <c r="L26" s="8"/>
      <c r="M26" s="8"/>
      <c r="N26" s="18"/>
      <c r="O26" s="38"/>
    </row>
    <row r="27" spans="1:15" ht="12.75">
      <c r="A27" s="38"/>
      <c r="B27" s="2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8"/>
      <c r="O27" s="38"/>
    </row>
    <row r="28" spans="1:15" ht="13.5" thickBot="1">
      <c r="A28" s="38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38"/>
    </row>
    <row r="29" spans="1:15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38"/>
    </row>
  </sheetData>
  <sheetProtection sheet="1" objects="1" scenarios="1"/>
  <mergeCells count="8">
    <mergeCell ref="B2:E2"/>
    <mergeCell ref="C12:F12"/>
    <mergeCell ref="E14:I14"/>
    <mergeCell ref="B20:N22"/>
    <mergeCell ref="G12:H12"/>
    <mergeCell ref="J14:K14"/>
    <mergeCell ref="L16:M16"/>
    <mergeCell ref="L18:M18"/>
  </mergeCells>
  <hyperlinks>
    <hyperlink ref="B20:N22" r:id="rId1" display="a) Löse einige quadratische Gleichungen mit dieser Tabelle und begründe, warum sie funktioniert, bzw. wann sie nicht funktioniert!"/>
  </hyperlinks>
  <printOptions/>
  <pageMargins left="0.75" right="0.75" top="1" bottom="1" header="0.4921259845" footer="0.4921259845"/>
  <pageSetup fitToHeight="1" fitToWidth="1" orientation="portrait" paperSize="9" scale="62" r:id="rId7"/>
  <drawing r:id="rId6"/>
  <legacyDrawing r:id="rId5"/>
  <oleObjects>
    <oleObject progId="Equation.DSMT4" shapeId="95373" r:id="rId3"/>
    <oleObject progId="Equation.DSMT4" shapeId="19121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 Hermann Oberth, Bukarest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Dutkowski</dc:creator>
  <cp:keywords/>
  <dc:description/>
  <cp:lastModifiedBy>Wilfried Dutkowski</cp:lastModifiedBy>
  <cp:lastPrinted>2002-11-10T20:19:03Z</cp:lastPrinted>
  <dcterms:created xsi:type="dcterms:W3CDTF">2002-11-09T20:12:12Z</dcterms:created>
  <dcterms:modified xsi:type="dcterms:W3CDTF">2006-09-22T14:33:22Z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